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020" windowHeight="10455" activeTab="0"/>
  </bookViews>
  <sheets>
    <sheet name="y=ax+b" sheetId="1" r:id="rId1"/>
  </sheets>
  <definedNames>
    <definedName name="a">'y=ax+b'!$C$19</definedName>
    <definedName name="b">'y=ax+b'!$F$19</definedName>
    <definedName name="n">'y=ax+b'!$G$4</definedName>
  </definedNames>
  <calcPr fullCalcOnLoad="1"/>
</workbook>
</file>

<file path=xl/sharedStrings.xml><?xml version="1.0" encoding="utf-8"?>
<sst xmlns="http://schemas.openxmlformats.org/spreadsheetml/2006/main" count="16" uniqueCount="16">
  <si>
    <t>a</t>
  </si>
  <si>
    <t>b</t>
  </si>
  <si>
    <t>x</t>
  </si>
  <si>
    <t>xy</t>
  </si>
  <si>
    <t>n</t>
  </si>
  <si>
    <r>
      <t>x</t>
    </r>
    <r>
      <rPr>
        <b/>
        <vertAlign val="superscript"/>
        <sz val="11"/>
        <color indexed="8"/>
        <rFont val="Calibri"/>
        <family val="2"/>
      </rPr>
      <t>2</t>
    </r>
  </si>
  <si>
    <r>
      <t>y</t>
    </r>
    <r>
      <rPr>
        <b/>
        <vertAlign val="superscript"/>
        <sz val="11"/>
        <color indexed="8"/>
        <rFont val="Calibri"/>
        <family val="2"/>
      </rPr>
      <t>2</t>
    </r>
  </si>
  <si>
    <r>
      <rPr>
        <b/>
        <sz val="11"/>
        <color indexed="10"/>
        <rFont val="Symbol"/>
        <family val="1"/>
      </rPr>
      <t>s</t>
    </r>
    <r>
      <rPr>
        <b/>
        <vertAlign val="subscript"/>
        <sz val="11"/>
        <color indexed="10"/>
        <rFont val="Calibri"/>
        <family val="2"/>
      </rPr>
      <t>a</t>
    </r>
  </si>
  <si>
    <r>
      <rPr>
        <b/>
        <sz val="11"/>
        <color indexed="10"/>
        <rFont val="Symbol"/>
        <family val="1"/>
      </rPr>
      <t>s</t>
    </r>
    <r>
      <rPr>
        <b/>
        <vertAlign val="subscript"/>
        <sz val="11"/>
        <color indexed="10"/>
        <rFont val="Calibri"/>
        <family val="2"/>
      </rPr>
      <t>b</t>
    </r>
  </si>
  <si>
    <t>Proračun za ovisnost oblika: y=ax+b</t>
  </si>
  <si>
    <t>SREDNJE VRIJEDNOSTI GORNJIH VELIČINA</t>
  </si>
  <si>
    <t>KOEFICIJENTI a, b I PRIPADNE GREŠKE</t>
  </si>
  <si>
    <t>TOČKE ZA CRTANJE PRAVCA</t>
  </si>
  <si>
    <t>y=a*x+b</t>
  </si>
  <si>
    <t>x / xj</t>
  </si>
  <si>
    <t>y / yj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</si>
</sst>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Symbol"/>
      <family val="1"/>
    </font>
    <font>
      <b/>
      <vertAlign val="subscript"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right"/>
    </xf>
    <xf numFmtId="2" fontId="44" fillId="0" borderId="10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2" fontId="44" fillId="0" borderId="11" xfId="0" applyNumberFormat="1" applyFont="1" applyBorder="1" applyAlignment="1">
      <alignment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4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3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2725"/>
          <c:w val="0.84725"/>
          <c:h val="0.86175"/>
        </c:manualLayout>
      </c:layout>
      <c:scatterChart>
        <c:scatterStyle val="smoothMarker"/>
        <c:varyColors val="0"/>
        <c:ser>
          <c:idx val="1"/>
          <c:order val="1"/>
          <c:tx>
            <c:v>y=ax+b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'y=ax+b'!$B$24:$B$28</c:f>
              <c:numCache/>
            </c:numRef>
          </c:xVal>
          <c:yVal>
            <c:numRef>
              <c:f>'y=ax+b'!$C$24:$C$28</c:f>
              <c:numCache/>
            </c:numRef>
          </c:yVal>
          <c:smooth val="1"/>
        </c:ser>
        <c:axId val="50626423"/>
        <c:axId val="52984624"/>
      </c:scatterChart>
      <c:scatterChart>
        <c:scatterStyle val="lineMarker"/>
        <c:varyColors val="0"/>
        <c:ser>
          <c:idx val="0"/>
          <c:order val="0"/>
          <c:tx>
            <c:strRef>
              <c:f>'y=ax+b'!$B$3</c:f>
              <c:strCache>
                <c:ptCount val="1"/>
                <c:pt idx="0">
                  <c:v>x / xj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'y=ax+b'!$B$4:$B$13</c:f>
              <c:numCache/>
            </c:numRef>
          </c:xVal>
          <c:yVal>
            <c:numRef>
              <c:f>'y=ax+b'!$C$4:$C$13</c:f>
              <c:numCache/>
            </c:numRef>
          </c:yVal>
          <c:smooth val="0"/>
        </c:ser>
        <c:axId val="50626423"/>
        <c:axId val="52984624"/>
      </c:scatterChart>
      <c:catAx>
        <c:axId val="50626423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/ xj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4624"/>
        <c:crosses val="autoZero"/>
        <c:auto val="1"/>
        <c:lblOffset val="100"/>
        <c:noMultiLvlLbl val="0"/>
      </c:catAx>
      <c:valAx>
        <c:axId val="52984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/ yj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6423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19050</xdr:rowOff>
    </xdr:from>
    <xdr:to>
      <xdr:col>14</xdr:col>
      <xdr:colOff>476250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4105275" y="19050"/>
        <a:ext cx="4448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30" zoomScaleNormal="130" zoomScalePageLayoutView="0" workbookViewId="0" topLeftCell="A1">
      <selection activeCell="B18" sqref="B18:G18"/>
    </sheetView>
  </sheetViews>
  <sheetFormatPr defaultColWidth="9.140625" defaultRowHeight="15"/>
  <cols>
    <col min="1" max="1" width="2.28125" style="0" customWidth="1"/>
  </cols>
  <sheetData>
    <row r="1" spans="2:7" ht="15">
      <c r="B1" s="18" t="s">
        <v>9</v>
      </c>
      <c r="C1" s="19"/>
      <c r="D1" s="19"/>
      <c r="E1" s="19"/>
      <c r="F1" s="19"/>
      <c r="G1" s="20"/>
    </row>
    <row r="2" spans="2:7" ht="15">
      <c r="B2" s="21"/>
      <c r="C2" s="22"/>
      <c r="D2" s="22"/>
      <c r="E2" s="22"/>
      <c r="F2" s="22"/>
      <c r="G2" s="23"/>
    </row>
    <row r="3" spans="2:7" ht="17.25">
      <c r="B3" s="6" t="s">
        <v>14</v>
      </c>
      <c r="C3" s="6" t="s">
        <v>15</v>
      </c>
      <c r="D3" s="10" t="s">
        <v>5</v>
      </c>
      <c r="E3" s="10" t="s">
        <v>6</v>
      </c>
      <c r="F3" s="10" t="s">
        <v>3</v>
      </c>
      <c r="G3" s="11" t="s">
        <v>4</v>
      </c>
    </row>
    <row r="4" spans="2:12" ht="15">
      <c r="B4" s="9">
        <v>2</v>
      </c>
      <c r="C4" s="9">
        <v>1.1</v>
      </c>
      <c r="D4" s="12">
        <f>B4*B4</f>
        <v>4</v>
      </c>
      <c r="E4" s="12">
        <f>C4*C4</f>
        <v>1.2100000000000002</v>
      </c>
      <c r="F4" s="12">
        <f>B4*C4</f>
        <v>2.2</v>
      </c>
      <c r="G4" s="13">
        <v>10</v>
      </c>
      <c r="I4" s="5"/>
      <c r="J4" s="4"/>
      <c r="K4" s="4"/>
      <c r="L4" s="5"/>
    </row>
    <row r="5" spans="2:12" ht="15">
      <c r="B5" s="7">
        <v>2.2</v>
      </c>
      <c r="C5" s="7">
        <v>1.5</v>
      </c>
      <c r="D5" s="12">
        <f aca="true" t="shared" si="0" ref="D5:D13">B5*B5</f>
        <v>4.840000000000001</v>
      </c>
      <c r="E5" s="12">
        <f aca="true" t="shared" si="1" ref="E5:E13">C5*C5</f>
        <v>2.25</v>
      </c>
      <c r="F5" s="12">
        <f aca="true" t="shared" si="2" ref="F5:F13">B5*C5</f>
        <v>3.3000000000000003</v>
      </c>
      <c r="G5" s="13"/>
      <c r="I5" s="5"/>
      <c r="J5" s="4"/>
      <c r="K5" s="4"/>
      <c r="L5" s="5"/>
    </row>
    <row r="6" spans="2:12" ht="15">
      <c r="B6" s="7">
        <v>2.4</v>
      </c>
      <c r="C6" s="7">
        <v>1.7</v>
      </c>
      <c r="D6" s="12">
        <f t="shared" si="0"/>
        <v>5.76</v>
      </c>
      <c r="E6" s="12">
        <f t="shared" si="1"/>
        <v>2.8899999999999997</v>
      </c>
      <c r="F6" s="12">
        <f t="shared" si="2"/>
        <v>4.08</v>
      </c>
      <c r="G6" s="13"/>
      <c r="I6" s="5"/>
      <c r="J6" s="4"/>
      <c r="K6" s="4"/>
      <c r="L6" s="5"/>
    </row>
    <row r="7" spans="2:12" ht="15">
      <c r="B7" s="7">
        <v>2.6</v>
      </c>
      <c r="C7" s="7">
        <v>2</v>
      </c>
      <c r="D7" s="12">
        <f t="shared" si="0"/>
        <v>6.760000000000001</v>
      </c>
      <c r="E7" s="12">
        <f t="shared" si="1"/>
        <v>4</v>
      </c>
      <c r="F7" s="12">
        <f t="shared" si="2"/>
        <v>5.2</v>
      </c>
      <c r="G7" s="13"/>
      <c r="I7" s="5"/>
      <c r="J7" s="4"/>
      <c r="K7" s="4"/>
      <c r="L7" s="5"/>
    </row>
    <row r="8" spans="2:12" ht="15">
      <c r="B8" s="7">
        <v>2.8</v>
      </c>
      <c r="C8" s="7">
        <v>2.5</v>
      </c>
      <c r="D8" s="12">
        <f t="shared" si="0"/>
        <v>7.839999999999999</v>
      </c>
      <c r="E8" s="12">
        <f t="shared" si="1"/>
        <v>6.25</v>
      </c>
      <c r="F8" s="12">
        <f t="shared" si="2"/>
        <v>7</v>
      </c>
      <c r="G8" s="13"/>
      <c r="I8" s="5"/>
      <c r="J8" s="4"/>
      <c r="K8" s="4"/>
      <c r="L8" s="5"/>
    </row>
    <row r="9" spans="2:12" ht="15">
      <c r="B9" s="7">
        <v>3</v>
      </c>
      <c r="C9" s="7">
        <v>3</v>
      </c>
      <c r="D9" s="12">
        <f t="shared" si="0"/>
        <v>9</v>
      </c>
      <c r="E9" s="12">
        <f t="shared" si="1"/>
        <v>9</v>
      </c>
      <c r="F9" s="12">
        <f t="shared" si="2"/>
        <v>9</v>
      </c>
      <c r="G9" s="13"/>
      <c r="I9" s="5"/>
      <c r="J9" s="4"/>
      <c r="K9" s="4"/>
      <c r="L9" s="5"/>
    </row>
    <row r="10" spans="2:12" ht="15">
      <c r="B10" s="7">
        <v>3.2</v>
      </c>
      <c r="C10" s="7">
        <v>3.5</v>
      </c>
      <c r="D10" s="12">
        <f t="shared" si="0"/>
        <v>10.240000000000002</v>
      </c>
      <c r="E10" s="12">
        <f t="shared" si="1"/>
        <v>12.25</v>
      </c>
      <c r="F10" s="12">
        <f t="shared" si="2"/>
        <v>11.200000000000001</v>
      </c>
      <c r="G10" s="13"/>
      <c r="I10" s="5"/>
      <c r="J10" s="4"/>
      <c r="K10" s="4"/>
      <c r="L10" s="5"/>
    </row>
    <row r="11" spans="2:12" ht="15">
      <c r="B11" s="7">
        <v>3.4</v>
      </c>
      <c r="C11" s="7">
        <v>3.7</v>
      </c>
      <c r="D11" s="12">
        <f t="shared" si="0"/>
        <v>11.559999999999999</v>
      </c>
      <c r="E11" s="12">
        <f t="shared" si="1"/>
        <v>13.690000000000001</v>
      </c>
      <c r="F11" s="12">
        <f t="shared" si="2"/>
        <v>12.58</v>
      </c>
      <c r="G11" s="13"/>
      <c r="I11" s="5"/>
      <c r="J11" s="4"/>
      <c r="K11" s="4"/>
      <c r="L11" s="5"/>
    </row>
    <row r="12" spans="2:12" ht="15">
      <c r="B12" s="7">
        <v>3.6</v>
      </c>
      <c r="C12" s="7">
        <v>4.1</v>
      </c>
      <c r="D12" s="12">
        <f t="shared" si="0"/>
        <v>12.96</v>
      </c>
      <c r="E12" s="12">
        <f t="shared" si="1"/>
        <v>16.81</v>
      </c>
      <c r="F12" s="12">
        <f t="shared" si="2"/>
        <v>14.76</v>
      </c>
      <c r="G12" s="13"/>
      <c r="I12" s="5"/>
      <c r="J12" s="4"/>
      <c r="K12" s="4"/>
      <c r="L12" s="5"/>
    </row>
    <row r="13" spans="2:12" ht="15">
      <c r="B13" s="7">
        <v>3.8</v>
      </c>
      <c r="C13" s="7">
        <v>4.9</v>
      </c>
      <c r="D13" s="14">
        <f t="shared" si="0"/>
        <v>14.44</v>
      </c>
      <c r="E13" s="14">
        <f t="shared" si="1"/>
        <v>24.010000000000005</v>
      </c>
      <c r="F13" s="14">
        <f t="shared" si="2"/>
        <v>18.62</v>
      </c>
      <c r="G13" s="15"/>
      <c r="I13" s="5"/>
      <c r="J13" s="4"/>
      <c r="K13" s="4"/>
      <c r="L13" s="5"/>
    </row>
    <row r="14" spans="9:12" ht="15">
      <c r="I14" s="5"/>
      <c r="J14" s="5"/>
      <c r="K14" s="5"/>
      <c r="L14" s="5"/>
    </row>
    <row r="15" spans="1:7" ht="15">
      <c r="A15" s="1"/>
      <c r="B15" s="24" t="s">
        <v>10</v>
      </c>
      <c r="C15" s="24"/>
      <c r="D15" s="24"/>
      <c r="E15" s="24"/>
      <c r="F15" s="24"/>
      <c r="G15" s="24"/>
    </row>
    <row r="16" spans="2:6" ht="15">
      <c r="B16" s="8">
        <f>AVERAGE(B4:B13)</f>
        <v>2.9</v>
      </c>
      <c r="C16" s="8">
        <f>AVERAGE(C4:C13)</f>
        <v>2.8</v>
      </c>
      <c r="D16" s="8">
        <f>AVERAGE(D4:D13)</f>
        <v>8.74</v>
      </c>
      <c r="E16" s="8">
        <f>AVERAGE(E4:E13)</f>
        <v>9.236</v>
      </c>
      <c r="F16" s="8">
        <f>AVERAGE(F4:F13)</f>
        <v>8.794</v>
      </c>
    </row>
    <row r="18" spans="1:7" ht="15">
      <c r="A18" s="1"/>
      <c r="B18" s="24" t="s">
        <v>11</v>
      </c>
      <c r="C18" s="24"/>
      <c r="D18" s="24"/>
      <c r="E18" s="24"/>
      <c r="F18" s="24"/>
      <c r="G18" s="24"/>
    </row>
    <row r="19" spans="2:6" ht="15">
      <c r="B19" s="2" t="s">
        <v>0</v>
      </c>
      <c r="C19" s="2">
        <f>(F16-B16*C16)/(D16-B16*B16)</f>
        <v>2.042424242424246</v>
      </c>
      <c r="E19" s="2" t="s">
        <v>1</v>
      </c>
      <c r="F19" s="2">
        <f>C16-C19*B16</f>
        <v>-3.1230303030303137</v>
      </c>
    </row>
    <row r="20" spans="2:6" ht="18">
      <c r="B20" s="3" t="s">
        <v>7</v>
      </c>
      <c r="C20" s="3">
        <f>SQRT(1/$G$4*((E16-C16*C16)/(D16-B16*B16)-C19*C19))</f>
        <v>0.07668522951701931</v>
      </c>
      <c r="E20" s="3" t="s">
        <v>8</v>
      </c>
      <c r="F20" s="3">
        <f>C20*SQRT(D16-B16*B16)</f>
        <v>0.04405231050246647</v>
      </c>
    </row>
    <row r="21" spans="2:6" ht="15">
      <c r="B21" s="3"/>
      <c r="C21" s="3"/>
      <c r="E21" s="3"/>
      <c r="F21" s="3"/>
    </row>
    <row r="22" spans="2:7" ht="15">
      <c r="B22" s="24" t="s">
        <v>12</v>
      </c>
      <c r="C22" s="24"/>
      <c r="D22" s="24"/>
      <c r="E22" s="24"/>
      <c r="F22" s="24"/>
      <c r="G22" s="24"/>
    </row>
    <row r="23" spans="2:3" ht="15">
      <c r="B23" s="16" t="s">
        <v>2</v>
      </c>
      <c r="C23" s="16" t="s">
        <v>13</v>
      </c>
    </row>
    <row r="24" spans="2:3" ht="15">
      <c r="B24">
        <v>2</v>
      </c>
      <c r="C24" s="17">
        <f>a*B24+b</f>
        <v>0.9618181818181784</v>
      </c>
    </row>
    <row r="25" spans="2:3" ht="15">
      <c r="B25">
        <v>2.5</v>
      </c>
      <c r="C25" s="17">
        <f>a*B25+b</f>
        <v>1.9830303030303016</v>
      </c>
    </row>
    <row r="26" spans="2:3" ht="15">
      <c r="B26">
        <v>3</v>
      </c>
      <c r="C26" s="17">
        <f>a*B26+b</f>
        <v>3.004242424242424</v>
      </c>
    </row>
    <row r="27" spans="2:3" ht="15">
      <c r="B27">
        <v>3.5</v>
      </c>
      <c r="C27" s="17">
        <f>a*B27+b</f>
        <v>4.025454545454547</v>
      </c>
    </row>
    <row r="28" spans="2:3" ht="15">
      <c r="B28">
        <v>4</v>
      </c>
      <c r="C28" s="17">
        <f>a*B28+b</f>
        <v>5.04666666666667</v>
      </c>
    </row>
  </sheetData>
  <sheetProtection/>
  <mergeCells count="4">
    <mergeCell ref="B1:G2"/>
    <mergeCell ref="B15:G15"/>
    <mergeCell ref="B18:G18"/>
    <mergeCell ref="B22:G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petar</cp:lastModifiedBy>
  <dcterms:created xsi:type="dcterms:W3CDTF">2009-04-28T20:11:14Z</dcterms:created>
  <dcterms:modified xsi:type="dcterms:W3CDTF">2013-06-07T13:52:33Z</dcterms:modified>
  <cp:category/>
  <cp:version/>
  <cp:contentType/>
  <cp:contentStatus/>
</cp:coreProperties>
</file>